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yoshi\OneDrive\デスクトップ\ロームテック\業務部\エクセル\"/>
    </mc:Choice>
  </mc:AlternateContent>
  <xr:revisionPtr revIDLastSave="0" documentId="13_ncr:1_{F9BDEE7A-C129-43AE-A645-AF2160B46CEB}"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 l="1"/>
  <c r="I12" i="1" s="1"/>
  <c r="G12" i="1" s="1"/>
  <c r="F12" i="1" s="1"/>
  <c r="H13" i="1"/>
  <c r="I13" i="1" s="1"/>
  <c r="G13" i="1" s="1"/>
  <c r="F13" i="1" s="1"/>
  <c r="H14" i="1"/>
  <c r="I14" i="1" s="1"/>
  <c r="G14" i="1" s="1"/>
  <c r="F14" i="1" s="1"/>
  <c r="H15" i="1"/>
  <c r="I15" i="1" s="1"/>
  <c r="G15" i="1" s="1"/>
  <c r="F15" i="1" s="1"/>
  <c r="H16" i="1"/>
  <c r="I16" i="1" s="1"/>
  <c r="G16" i="1" s="1"/>
  <c r="F16" i="1" s="1"/>
  <c r="H17" i="1"/>
  <c r="I17" i="1" s="1"/>
  <c r="G17" i="1" s="1"/>
  <c r="F17" i="1" s="1"/>
  <c r="H18" i="1"/>
  <c r="I18" i="1" s="1"/>
  <c r="G18" i="1" s="1"/>
  <c r="F18" i="1" s="1"/>
  <c r="H19" i="1"/>
  <c r="I19" i="1" s="1"/>
  <c r="G19" i="1" s="1"/>
  <c r="F19" i="1" s="1"/>
  <c r="H20" i="1"/>
  <c r="I20" i="1" s="1"/>
  <c r="G20" i="1"/>
  <c r="F20" i="1" s="1"/>
  <c r="H21" i="1"/>
  <c r="I21" i="1" s="1"/>
  <c r="G21" i="1" s="1"/>
  <c r="F21" i="1" s="1"/>
  <c r="H22" i="1"/>
  <c r="I22" i="1" s="1"/>
  <c r="G22" i="1" s="1"/>
  <c r="F22" i="1" s="1"/>
  <c r="H23" i="1"/>
  <c r="I23" i="1" s="1"/>
  <c r="G23" i="1" s="1"/>
  <c r="F23" i="1" s="1"/>
  <c r="H24" i="1"/>
  <c r="I24" i="1" s="1"/>
  <c r="G24" i="1" s="1"/>
  <c r="F24" i="1" s="1"/>
  <c r="H25" i="1"/>
  <c r="I25" i="1" s="1"/>
  <c r="G25" i="1" s="1"/>
  <c r="F25" i="1" s="1"/>
  <c r="H26" i="1"/>
  <c r="I26" i="1" s="1"/>
  <c r="G26" i="1" s="1"/>
  <c r="F26" i="1" s="1"/>
  <c r="H27" i="1"/>
  <c r="I27" i="1" s="1"/>
  <c r="G27" i="1" s="1"/>
  <c r="F27" i="1" s="1"/>
  <c r="H28" i="1"/>
  <c r="I28" i="1" s="1"/>
  <c r="G28" i="1"/>
  <c r="F28" i="1" s="1"/>
  <c r="H29" i="1"/>
  <c r="I29" i="1" s="1"/>
  <c r="G29" i="1" s="1"/>
  <c r="F29" i="1" s="1"/>
  <c r="H30" i="1"/>
  <c r="I30" i="1" s="1"/>
  <c r="G30" i="1" s="1"/>
  <c r="F30" i="1" s="1"/>
  <c r="H31" i="1"/>
  <c r="I31" i="1" s="1"/>
  <c r="G31" i="1" s="1"/>
  <c r="F31" i="1" s="1"/>
  <c r="H32" i="1"/>
  <c r="I32" i="1" s="1"/>
  <c r="G32" i="1" s="1"/>
  <c r="F32" i="1" s="1"/>
  <c r="H33" i="1"/>
  <c r="I33" i="1" s="1"/>
  <c r="G33" i="1" s="1"/>
  <c r="F33" i="1" s="1"/>
  <c r="H34" i="1"/>
  <c r="I34" i="1" s="1"/>
  <c r="G34" i="1"/>
  <c r="F34" i="1" s="1"/>
  <c r="H35" i="1"/>
  <c r="I35" i="1" s="1"/>
  <c r="G35" i="1" s="1"/>
  <c r="F35" i="1" s="1"/>
  <c r="H11" i="1"/>
  <c r="I11" i="1" l="1"/>
  <c r="G11" i="1" s="1"/>
  <c r="F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m.sato</author>
    <author>owner</author>
  </authors>
  <commentList>
    <comment ref="C5" authorId="0" shapeId="0" xr:uid="{3443FBD9-4075-4C16-BCD3-28C759A487E4}">
      <text>
        <r>
          <rPr>
            <sz val="9"/>
            <color indexed="81"/>
            <rFont val="ＭＳ Ｐゴシック"/>
            <family val="3"/>
            <charset val="128"/>
          </rPr>
          <t>入力をしたときは、</t>
        </r>
        <r>
          <rPr>
            <b/>
            <sz val="9"/>
            <color indexed="81"/>
            <rFont val="ＭＳ Ｐゴシック"/>
            <family val="3"/>
            <charset val="128"/>
          </rPr>
          <t>「基本部分」の単価が最低賃金を下回るとき</t>
        </r>
        <r>
          <rPr>
            <sz val="9"/>
            <color indexed="81"/>
            <rFont val="ＭＳ Ｐゴシック"/>
            <family val="3"/>
            <charset val="128"/>
          </rPr>
          <t>に色表示をして注意を促す設定になっています。</t>
        </r>
      </text>
    </comment>
    <comment ref="C6" authorId="0" shapeId="0" xr:uid="{83DAA517-089D-4335-A483-116AEEAFD7CA}">
      <text>
        <r>
          <rPr>
            <b/>
            <sz val="9"/>
            <color indexed="81"/>
            <rFont val="ＭＳ Ｐゴシック"/>
            <family val="3"/>
            <charset val="128"/>
          </rPr>
          <t>定額残業代の端数処理方法
「2」…100円単位（100円未満を切り上げ）
「1」…10円単位（10円未満を切り上げ）
「0」…1円単位（1円未満を切り上げ）</t>
        </r>
      </text>
    </comment>
    <comment ref="H9" authorId="1" shapeId="0" xr:uid="{415269D8-BDE3-48B4-BC4B-E1BEF911A423}">
      <text>
        <r>
          <rPr>
            <b/>
            <sz val="9"/>
            <color indexed="81"/>
            <rFont val="ＭＳ Ｐゴシック"/>
            <family val="3"/>
            <charset val="128"/>
          </rPr>
          <t xml:space="preserve">基本給部分の１時間あたりの額が、最低賃金を下回っていないかどうかを確認する欄。
最低賃金を下回るときは、赤色網掛け表示となります。
</t>
        </r>
      </text>
    </comment>
    <comment ref="I9" authorId="1" shapeId="0" xr:uid="{FC6E3A15-50D9-41D0-9F4E-EFAE3E7C08D1}">
      <text>
        <r>
          <rPr>
            <sz val="10"/>
            <color indexed="81"/>
            <rFont val="ＭＳ Ｐゴシック"/>
            <family val="3"/>
            <charset val="128"/>
          </rPr>
          <t>この列に表示している残業代単価は</t>
        </r>
        <r>
          <rPr>
            <b/>
            <sz val="10"/>
            <color indexed="81"/>
            <rFont val="ＭＳ Ｐゴシック"/>
            <family val="3"/>
            <charset val="128"/>
          </rPr>
          <t>「基本給単価×割増率」</t>
        </r>
        <r>
          <rPr>
            <sz val="10"/>
            <color indexed="81"/>
            <rFont val="ＭＳ Ｐゴシック"/>
            <family val="3"/>
            <charset val="128"/>
          </rPr>
          <t xml:space="preserve">により求めています。
</t>
        </r>
        <r>
          <rPr>
            <b/>
            <sz val="10"/>
            <color indexed="81"/>
            <rFont val="ＭＳ Ｐゴシック"/>
            <family val="3"/>
            <charset val="128"/>
          </rPr>
          <t>「定額残業代÷定額残業の対象時間」</t>
        </r>
        <r>
          <rPr>
            <sz val="10"/>
            <color indexed="81"/>
            <rFont val="ＭＳ Ｐゴシック"/>
            <family val="3"/>
            <charset val="128"/>
          </rPr>
          <t>により求めたものとは、必ず一致するものではありません
※このシートは、定額残業代が法定の割増賃金率で計算した額を下回らないこと意図しています。
※計算上は、最初に定額残業の対象時間に相当する定額残業代を求め、その後に給与総額から定額残業代部分を控除したものを基本部分として表示するようにしています。
したがって、上記2つの計算式のうち後者の計算式により求めた方が単価が高くなることがあります。
どちらを使うかは会社または労使間で検討の上、決定をしてください。</t>
        </r>
      </text>
    </comment>
  </commentList>
</comments>
</file>

<file path=xl/sharedStrings.xml><?xml version="1.0" encoding="utf-8"?>
<sst xmlns="http://schemas.openxmlformats.org/spreadsheetml/2006/main" count="19" uniqueCount="19">
  <si>
    <r>
      <rPr>
        <sz val="9"/>
        <color theme="1" tint="0.249977111117893"/>
        <rFont val="ＭＳ ゴシック"/>
        <family val="3"/>
        <charset val="128"/>
      </rPr>
      <t>月間平均労働時間</t>
    </r>
    <rPh sb="0" eb="2">
      <t>ゲッカン</t>
    </rPh>
    <rPh sb="2" eb="4">
      <t>ヘイキン</t>
    </rPh>
    <rPh sb="4" eb="6">
      <t>ロウドウ</t>
    </rPh>
    <rPh sb="6" eb="8">
      <t>ジカン</t>
    </rPh>
    <phoneticPr fontId="5"/>
  </si>
  <si>
    <r>
      <rPr>
        <b/>
        <sz val="9"/>
        <color theme="1" tint="0.249977111117893"/>
        <rFont val="ＭＳ ゴシック"/>
        <family val="3"/>
        <charset val="128"/>
      </rPr>
      <t>定額残業の対象時間</t>
    </r>
    <rPh sb="0" eb="2">
      <t>テイガク</t>
    </rPh>
    <rPh sb="2" eb="4">
      <t>ザンギョウ</t>
    </rPh>
    <rPh sb="5" eb="7">
      <t>タイショウ</t>
    </rPh>
    <rPh sb="7" eb="9">
      <t>ジカン</t>
    </rPh>
    <phoneticPr fontId="5"/>
  </si>
  <si>
    <r>
      <rPr>
        <sz val="9"/>
        <color theme="1" tint="0.249977111117893"/>
        <rFont val="ＭＳ ゴシック"/>
        <family val="3"/>
        <charset val="128"/>
      </rPr>
      <t>割増率</t>
    </r>
    <rPh sb="0" eb="2">
      <t>ワリマシ</t>
    </rPh>
    <rPh sb="2" eb="3">
      <t>リツ</t>
    </rPh>
    <phoneticPr fontId="5"/>
  </si>
  <si>
    <t>最低賃金（入力は任意）</t>
    <rPh sb="0" eb="2">
      <t>サイテイ</t>
    </rPh>
    <rPh sb="2" eb="4">
      <t>チンギン</t>
    </rPh>
    <rPh sb="5" eb="7">
      <t>ニュウリョク</t>
    </rPh>
    <rPh sb="8" eb="10">
      <t>ニンイ</t>
    </rPh>
    <phoneticPr fontId="5"/>
  </si>
  <si>
    <t>端数処理</t>
    <rPh sb="0" eb="2">
      <t>ハスウ</t>
    </rPh>
    <rPh sb="2" eb="4">
      <t>ショリ</t>
    </rPh>
    <phoneticPr fontId="5"/>
  </si>
  <si>
    <r>
      <rPr>
        <sz val="8"/>
        <color theme="1"/>
        <rFont val="ＭＳ Ｐゴシック"/>
        <family val="2"/>
        <charset val="128"/>
      </rPr>
      <t>事前設定欄</t>
    </r>
    <rPh sb="0" eb="2">
      <t>ジゼン</t>
    </rPh>
    <rPh sb="2" eb="4">
      <t>セッテイ</t>
    </rPh>
    <rPh sb="4" eb="5">
      <t>ラン</t>
    </rPh>
    <phoneticPr fontId="5"/>
  </si>
  <si>
    <r>
      <rPr>
        <b/>
        <sz val="10"/>
        <color theme="4" tint="-0.24994659260841701"/>
        <rFont val="ＭＳ Ｐゴシック"/>
        <family val="3"/>
        <charset val="128"/>
      </rPr>
      <t>入力欄</t>
    </r>
    <rPh sb="0" eb="2">
      <t>ニュウリョク</t>
    </rPh>
    <rPh sb="2" eb="3">
      <t>ラン</t>
    </rPh>
    <phoneticPr fontId="5"/>
  </si>
  <si>
    <r>
      <rPr>
        <b/>
        <sz val="10"/>
        <color theme="9" tint="-0.499984740745262"/>
        <rFont val="ＭＳ Ｐゴシック"/>
        <family val="3"/>
        <charset val="128"/>
      </rPr>
      <t>自動計算</t>
    </r>
    <rPh sb="0" eb="2">
      <t>ジドウ</t>
    </rPh>
    <rPh sb="2" eb="4">
      <t>ケイサン</t>
    </rPh>
    <phoneticPr fontId="5"/>
  </si>
  <si>
    <r>
      <rPr>
        <b/>
        <sz val="9"/>
        <color theme="4" tint="-0.499984740745262"/>
        <rFont val="ＭＳ Ｐゴシック"/>
        <family val="3"/>
        <charset val="128"/>
      </rPr>
      <t>社員番号</t>
    </r>
    <rPh sb="0" eb="2">
      <t>シャイン</t>
    </rPh>
    <rPh sb="2" eb="4">
      <t>バンゴウ</t>
    </rPh>
    <phoneticPr fontId="5"/>
  </si>
  <si>
    <r>
      <rPr>
        <b/>
        <sz val="10"/>
        <color theme="4" tint="-0.499984740745262"/>
        <rFont val="ＭＳ Ｐゴシック"/>
        <family val="3"/>
        <charset val="128"/>
      </rPr>
      <t>部門</t>
    </r>
    <rPh sb="0" eb="2">
      <t>ブモン</t>
    </rPh>
    <phoneticPr fontId="5"/>
  </si>
  <si>
    <r>
      <rPr>
        <b/>
        <sz val="10"/>
        <color theme="4" tint="-0.499984740745262"/>
        <rFont val="ＭＳ Ｐゴシック"/>
        <family val="3"/>
        <charset val="128"/>
      </rPr>
      <t>氏名</t>
    </r>
    <rPh sb="0" eb="2">
      <t>シメイ</t>
    </rPh>
    <phoneticPr fontId="5"/>
  </si>
  <si>
    <r>
      <rPr>
        <b/>
        <sz val="10"/>
        <color theme="4" tint="-0.499984740745262"/>
        <rFont val="ＭＳ Ｐゴシック"/>
        <family val="3"/>
        <charset val="128"/>
      </rPr>
      <t>給与総額</t>
    </r>
    <rPh sb="0" eb="2">
      <t>キュウヨ</t>
    </rPh>
    <rPh sb="2" eb="4">
      <t>ソウガク</t>
    </rPh>
    <phoneticPr fontId="5"/>
  </si>
  <si>
    <r>
      <rPr>
        <b/>
        <sz val="10"/>
        <color theme="9" tint="-0.499984740745262"/>
        <rFont val="ＭＳ Ｐゴシック"/>
        <family val="3"/>
        <charset val="128"/>
      </rPr>
      <t>基本部分</t>
    </r>
    <rPh sb="0" eb="2">
      <t>キホン</t>
    </rPh>
    <rPh sb="2" eb="4">
      <t>ブブン</t>
    </rPh>
    <phoneticPr fontId="5"/>
  </si>
  <si>
    <r>
      <rPr>
        <b/>
        <sz val="10"/>
        <color theme="9" tint="-0.499984740745262"/>
        <rFont val="ＭＳ Ｐゴシック"/>
        <family val="3"/>
        <charset val="128"/>
      </rPr>
      <t>定額残業代</t>
    </r>
    <rPh sb="0" eb="2">
      <t>テイガク</t>
    </rPh>
    <rPh sb="2" eb="4">
      <t>ザンギョウ</t>
    </rPh>
    <rPh sb="4" eb="5">
      <t>ダイ</t>
    </rPh>
    <phoneticPr fontId="5"/>
  </si>
  <si>
    <t>基本部分</t>
    <rPh sb="0" eb="2">
      <t>キホン</t>
    </rPh>
    <rPh sb="2" eb="4">
      <t>ブブン</t>
    </rPh>
    <phoneticPr fontId="5"/>
  </si>
  <si>
    <r>
      <rPr>
        <b/>
        <sz val="10"/>
        <color theme="9" tint="-0.499984740745262"/>
        <rFont val="ＭＳ Ｐゴシック"/>
        <family val="3"/>
        <charset val="128"/>
      </rPr>
      <t>残業代単価</t>
    </r>
    <rPh sb="0" eb="3">
      <t>ザンギョウダイ</t>
    </rPh>
    <rPh sb="3" eb="5">
      <t>タンカ</t>
    </rPh>
    <phoneticPr fontId="5"/>
  </si>
  <si>
    <r>
      <rPr>
        <b/>
        <sz val="9"/>
        <color theme="9" tint="-0.499984740745262"/>
        <rFont val="ＭＳ Ｐゴシック"/>
        <family val="3"/>
        <charset val="128"/>
      </rPr>
      <t>単価</t>
    </r>
    <rPh sb="0" eb="2">
      <t>タンカ</t>
    </rPh>
    <phoneticPr fontId="5"/>
  </si>
  <si>
    <t>（割増率1.25）</t>
  </si>
  <si>
    <t>memo</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</si>
</sst>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Yu Gothic"/>
      <family val="2"/>
      <scheme val="minor"/>
    </font>
    <font>
      <sz val="11"/>
      <color theme="1"/>
      <name val="Yu Gothic"/>
      <family val="2"/>
      <scheme val="minor"/>
    </font>
    <font>
      <sz val="6"/>
      <name val="Yu Gothic"/>
      <family val="3"/>
      <charset val="128"/>
      <scheme val="minor"/>
    </font>
    <font>
      <sz val="9"/>
      <color theme="1" tint="0.249977111117893"/>
      <name val="Arial"/>
      <family val="2"/>
    </font>
    <font>
      <sz val="9"/>
      <color theme="1" tint="0.249977111117893"/>
      <name val="ＭＳ ゴシック"/>
      <family val="3"/>
      <charset val="128"/>
    </font>
    <font>
      <sz val="6"/>
      <name val="Yu Gothic"/>
      <family val="2"/>
      <charset val="128"/>
      <scheme val="minor"/>
    </font>
    <font>
      <b/>
      <sz val="9"/>
      <color theme="1" tint="0.249977111117893"/>
      <name val="Arial"/>
      <family val="2"/>
    </font>
    <font>
      <b/>
      <sz val="9"/>
      <color theme="1" tint="0.249977111117893"/>
      <name val="ＭＳ ゴシック"/>
      <family val="3"/>
      <charset val="128"/>
    </font>
    <font>
      <sz val="10"/>
      <color theme="1" tint="0.249977111117893"/>
      <name val="Arial"/>
      <family val="2"/>
    </font>
    <font>
      <b/>
      <sz val="11"/>
      <color theme="1" tint="0.249977111117893"/>
      <name val="Arial"/>
      <family val="2"/>
    </font>
    <font>
      <sz val="9"/>
      <color indexed="81"/>
      <name val="ＭＳ Ｐゴシック"/>
      <family val="3"/>
      <charset val="128"/>
    </font>
    <font>
      <b/>
      <sz val="9"/>
      <color indexed="81"/>
      <name val="ＭＳ Ｐゴシック"/>
      <family val="3"/>
      <charset val="128"/>
    </font>
    <font>
      <sz val="8"/>
      <color theme="1"/>
      <name val="Arial"/>
      <family val="2"/>
    </font>
    <font>
      <sz val="8"/>
      <color theme="1"/>
      <name val="ＭＳ Ｐゴシック"/>
      <family val="2"/>
      <charset val="128"/>
    </font>
    <font>
      <b/>
      <sz val="10"/>
      <color theme="4" tint="-0.24994659260841701"/>
      <name val="Arial"/>
      <family val="2"/>
    </font>
    <font>
      <b/>
      <sz val="10"/>
      <color theme="4" tint="-0.24994659260841701"/>
      <name val="ＭＳ Ｐゴシック"/>
      <family val="3"/>
      <charset val="128"/>
    </font>
    <font>
      <b/>
      <sz val="10"/>
      <color theme="9" tint="-0.499984740745262"/>
      <name val="Arial"/>
      <family val="2"/>
    </font>
    <font>
      <b/>
      <sz val="10"/>
      <color theme="9" tint="-0.499984740745262"/>
      <name val="ＭＳ Ｐゴシック"/>
      <family val="3"/>
      <charset val="128"/>
    </font>
    <font>
      <b/>
      <sz val="9"/>
      <color theme="4" tint="-0.499984740745262"/>
      <name val="Arial"/>
      <family val="2"/>
    </font>
    <font>
      <b/>
      <sz val="9"/>
      <color theme="4" tint="-0.499984740745262"/>
      <name val="ＭＳ Ｐゴシック"/>
      <family val="3"/>
      <charset val="128"/>
    </font>
    <font>
      <b/>
      <sz val="10"/>
      <color theme="4" tint="-0.499984740745262"/>
      <name val="Arial"/>
      <family val="2"/>
    </font>
    <font>
      <b/>
      <sz val="10"/>
      <color theme="4" tint="-0.499984740745262"/>
      <name val="ＭＳ Ｐゴシック"/>
      <family val="3"/>
      <charset val="128"/>
    </font>
    <font>
      <b/>
      <sz val="9"/>
      <color theme="9" tint="-0.499984740745262"/>
      <name val="ＭＳ Ｐゴシック"/>
      <family val="3"/>
      <charset val="128"/>
    </font>
    <font>
      <b/>
      <sz val="9"/>
      <color theme="9" tint="-0.499984740745262"/>
      <name val="Arial"/>
      <family val="2"/>
    </font>
    <font>
      <sz val="10"/>
      <color indexed="81"/>
      <name val="ＭＳ Ｐゴシック"/>
      <family val="3"/>
      <charset val="128"/>
    </font>
    <font>
      <b/>
      <sz val="10"/>
      <color indexed="81"/>
      <name val="ＭＳ Ｐゴシック"/>
      <family val="3"/>
      <charset val="128"/>
    </font>
    <font>
      <sz val="8"/>
      <color theme="1" tint="0.249977111117893"/>
      <name val="Yu Gothic"/>
      <family val="2"/>
      <scheme val="minor"/>
    </font>
    <font>
      <sz val="9"/>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s>
  <borders count="15">
    <border>
      <left/>
      <right/>
      <top/>
      <bottom/>
      <diagonal/>
    </border>
    <border>
      <left/>
      <right/>
      <top/>
      <bottom style="thin">
        <color auto="1"/>
      </bottom>
      <diagonal/>
    </border>
    <border>
      <left/>
      <right style="hair">
        <color theme="4" tint="-0.24994659260841701"/>
      </right>
      <top style="thin">
        <color auto="1"/>
      </top>
      <bottom/>
      <diagonal/>
    </border>
    <border>
      <left style="hair">
        <color theme="4" tint="-0.24994659260841701"/>
      </left>
      <right style="hair">
        <color theme="4" tint="-0.24994659260841701"/>
      </right>
      <top style="thin">
        <color auto="1"/>
      </top>
      <bottom/>
      <diagonal/>
    </border>
    <border>
      <left/>
      <right style="hair">
        <color theme="9" tint="-0.499984740745262"/>
      </right>
      <top style="thin">
        <color auto="1"/>
      </top>
      <bottom/>
      <diagonal/>
    </border>
    <border>
      <left style="hair">
        <color theme="9" tint="-0.499984740745262"/>
      </left>
      <right style="hair">
        <color theme="9" tint="-0.499984740745262"/>
      </right>
      <top style="thin">
        <color auto="1"/>
      </top>
      <bottom/>
      <diagonal/>
    </border>
    <border>
      <left style="hair">
        <color theme="9" tint="-0.499984740745262"/>
      </left>
      <right/>
      <top style="thin">
        <color auto="1"/>
      </top>
      <bottom/>
      <diagonal/>
    </border>
    <border>
      <left/>
      <right/>
      <top style="thin">
        <color theme="2" tint="-0.249977111117893"/>
      </top>
      <bottom style="thin">
        <color theme="2" tint="-0.249977111117893"/>
      </bottom>
      <diagonal/>
    </border>
    <border>
      <left/>
      <right/>
      <top style="thin">
        <color theme="2" tint="-0.249977111117893"/>
      </top>
      <bottom/>
      <diagonal/>
    </border>
    <border>
      <left/>
      <right/>
      <top style="thin">
        <color theme="0" tint="-0.14996795556505021"/>
      </top>
      <bottom style="thin">
        <color theme="0" tint="-0.14996795556505021"/>
      </bottom>
      <diagonal/>
    </border>
    <border>
      <left/>
      <right style="hair">
        <color theme="4" tint="-0.24994659260841701"/>
      </right>
      <top/>
      <bottom/>
      <diagonal/>
    </border>
    <border>
      <left style="hair">
        <color theme="4" tint="-0.24994659260841701"/>
      </left>
      <right style="hair">
        <color theme="4" tint="-0.24994659260841701"/>
      </right>
      <top/>
      <bottom/>
      <diagonal/>
    </border>
    <border>
      <left/>
      <right style="hair">
        <color theme="9" tint="-0.499984740745262"/>
      </right>
      <top/>
      <bottom/>
      <diagonal/>
    </border>
    <border>
      <left style="hair">
        <color theme="9" tint="-0.499984740745262"/>
      </left>
      <right style="hair">
        <color theme="9" tint="-0.499984740745262"/>
      </right>
      <top/>
      <bottom/>
      <diagonal/>
    </border>
    <border>
      <left style="hair">
        <color theme="9" tint="-0.499984740745262"/>
      </left>
      <right/>
      <top/>
      <bottom/>
      <diagonal/>
    </border>
  </borders>
  <cellStyleXfs count="2">
    <xf numFmtId="0" fontId="0" fillId="0" borderId="0"/>
    <xf numFmtId="38" fontId="1" fillId="0" borderId="0" applyFont="0" applyFill="0" applyBorder="0" applyAlignment="0" applyProtection="0">
      <alignment vertical="center"/>
    </xf>
  </cellStyleXfs>
  <cellXfs count="37">
    <xf numFmtId="0" fontId="0" fillId="0" borderId="0" xfId="0"/>
    <xf numFmtId="0" fontId="22" fillId="4" borderId="5"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38" fontId="0" fillId="0" borderId="0" xfId="1" applyFont="1" applyAlignment="1"/>
    <xf numFmtId="0" fontId="3" fillId="2" borderId="7" xfId="0" applyFont="1" applyFill="1" applyBorder="1" applyAlignment="1" applyProtection="1">
      <alignment horizontal="right" vertical="center"/>
      <protection locked="0"/>
    </xf>
    <xf numFmtId="0" fontId="6" fillId="2" borderId="7" xfId="0"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0" fontId="0" fillId="0" borderId="0" xfId="0" applyBorder="1"/>
    <xf numFmtId="0" fontId="12" fillId="0" borderId="0" xfId="0" applyFont="1" applyBorder="1" applyAlignment="1" applyProtection="1">
      <alignment horizontal="center" vertical="center"/>
      <protection locked="0"/>
    </xf>
    <xf numFmtId="40" fontId="8" fillId="0" borderId="7" xfId="1" applyNumberFormat="1" applyFont="1" applyBorder="1" applyAlignment="1" applyProtection="1">
      <alignment horizontal="center" vertical="center"/>
      <protection locked="0"/>
    </xf>
    <xf numFmtId="40" fontId="9" fillId="0" borderId="7" xfId="1" applyNumberFormat="1"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0" fillId="2" borderId="7" xfId="0" applyFill="1" applyBorder="1"/>
    <xf numFmtId="0" fontId="26" fillId="0" borderId="0" xfId="0" applyFont="1" applyAlignment="1">
      <alignment horizontal="center"/>
    </xf>
    <xf numFmtId="0" fontId="27" fillId="0" borderId="0" xfId="0" applyFont="1" applyAlignment="1" applyProtection="1">
      <alignment vertical="center"/>
      <protection locked="0"/>
    </xf>
    <xf numFmtId="38" fontId="27" fillId="0" borderId="0" xfId="1" applyFont="1" applyProtection="1">
      <alignment vertical="center"/>
      <protection locked="0"/>
    </xf>
    <xf numFmtId="0" fontId="27" fillId="0" borderId="8" xfId="0" applyFont="1" applyBorder="1" applyAlignment="1" applyProtection="1">
      <alignment vertical="center"/>
      <protection locked="0"/>
    </xf>
    <xf numFmtId="38" fontId="27" fillId="0" borderId="8" xfId="1" applyFont="1" applyBorder="1" applyProtection="1">
      <alignment vertical="center"/>
      <protection locked="0"/>
    </xf>
    <xf numFmtId="0" fontId="0" fillId="0" borderId="8" xfId="0" applyBorder="1"/>
    <xf numFmtId="0" fontId="23" fillId="4" borderId="13" xfId="0" applyFont="1" applyFill="1" applyBorder="1" applyAlignment="1" applyProtection="1">
      <alignment horizontal="center" vertical="center"/>
      <protection locked="0"/>
    </xf>
    <xf numFmtId="0" fontId="16" fillId="4" borderId="14" xfId="0" applyFont="1" applyFill="1" applyBorder="1" applyAlignment="1" applyProtection="1">
      <alignment horizontal="center" vertical="center"/>
      <protection hidden="1"/>
    </xf>
    <xf numFmtId="38" fontId="0" fillId="0" borderId="9" xfId="1" applyFont="1" applyBorder="1" applyAlignment="1" applyProtection="1">
      <protection hidden="1"/>
    </xf>
    <xf numFmtId="0" fontId="0" fillId="0" borderId="9" xfId="0" applyBorder="1" applyProtection="1">
      <protection hidden="1"/>
    </xf>
    <xf numFmtId="0" fontId="0" fillId="0" borderId="9" xfId="0" applyBorder="1" applyProtection="1">
      <protection locked="0"/>
    </xf>
    <xf numFmtId="38" fontId="0" fillId="0" borderId="9" xfId="1" applyFont="1" applyBorder="1" applyAlignment="1" applyProtection="1">
      <protection locked="0"/>
    </xf>
    <xf numFmtId="38" fontId="14" fillId="3" borderId="1" xfId="1" applyFont="1" applyFill="1" applyBorder="1" applyAlignment="1" applyProtection="1">
      <alignment horizontal="center" vertical="center"/>
      <protection locked="0"/>
    </xf>
    <xf numFmtId="38" fontId="16" fillId="4" borderId="1" xfId="1"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11" xfId="0" applyFont="1" applyFill="1" applyBorder="1" applyAlignment="1" applyProtection="1">
      <alignment horizontal="center" vertical="center"/>
      <protection locked="0"/>
    </xf>
    <xf numFmtId="38" fontId="20" fillId="3" borderId="3" xfId="1" applyFont="1" applyFill="1" applyBorder="1" applyAlignment="1" applyProtection="1">
      <alignment horizontal="center" vertical="center"/>
      <protection locked="0"/>
    </xf>
    <xf numFmtId="38" fontId="20" fillId="3" borderId="11" xfId="1" applyFont="1" applyFill="1" applyBorder="1" applyAlignment="1" applyProtection="1">
      <alignment horizontal="center" vertical="center"/>
      <protection locked="0"/>
    </xf>
    <xf numFmtId="38" fontId="16" fillId="4" borderId="4" xfId="1" applyFont="1" applyFill="1" applyBorder="1" applyAlignment="1" applyProtection="1">
      <alignment horizontal="center" vertical="center"/>
      <protection locked="0"/>
    </xf>
    <xf numFmtId="38" fontId="16" fillId="4" borderId="12" xfId="1" applyFont="1" applyFill="1" applyBorder="1" applyAlignment="1" applyProtection="1">
      <alignment horizontal="center" vertical="center"/>
      <protection locked="0"/>
    </xf>
    <xf numFmtId="38" fontId="16" fillId="4" borderId="5" xfId="1" applyFont="1" applyFill="1" applyBorder="1" applyAlignment="1" applyProtection="1">
      <alignment horizontal="center" vertical="center"/>
      <protection locked="0"/>
    </xf>
    <xf numFmtId="38" fontId="16" fillId="4" borderId="13" xfId="1" applyFont="1" applyFill="1" applyBorder="1" applyAlignment="1" applyProtection="1">
      <alignment horizontal="center" vertical="center"/>
      <protection locked="0"/>
    </xf>
  </cellXfs>
  <cellStyles count="2">
    <cellStyle name="桁区切り" xfId="1" builtinId="6"/>
    <cellStyle name="標準" xfId="0" builtinId="0"/>
  </cellStyles>
  <dxfs count="1">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showGridLines="0" tabSelected="1" workbookViewId="0">
      <pane xSplit="1" ySplit="10" topLeftCell="B11" activePane="bottomRight" state="frozen"/>
      <selection pane="topRight" activeCell="B1" sqref="B1"/>
      <selection pane="bottomLeft" activeCell="A11" sqref="A11"/>
      <selection pane="bottomRight" activeCell="B11" sqref="B11"/>
    </sheetView>
  </sheetViews>
  <sheetFormatPr defaultRowHeight="18.75"/>
  <cols>
    <col min="1" max="1" width="7.25" customWidth="1"/>
    <col min="2" max="4" width="12.125" customWidth="1"/>
    <col min="5" max="7" width="12.125" style="3" customWidth="1"/>
    <col min="8" max="9" width="12.125" customWidth="1"/>
  </cols>
  <sheetData>
    <row r="1" spans="1:9">
      <c r="A1" s="7"/>
      <c r="B1" s="7"/>
      <c r="C1" s="8" t="s">
        <v>5</v>
      </c>
    </row>
    <row r="2" spans="1:9">
      <c r="A2" s="12"/>
      <c r="B2" s="4" t="s">
        <v>0</v>
      </c>
      <c r="C2" s="9">
        <v>160</v>
      </c>
      <c r="E2" s="16"/>
      <c r="F2" s="16"/>
      <c r="G2" s="16"/>
      <c r="H2" s="17"/>
      <c r="I2" s="18"/>
    </row>
    <row r="3" spans="1:9">
      <c r="A3" s="12"/>
      <c r="B3" s="5" t="s">
        <v>1</v>
      </c>
      <c r="C3" s="10">
        <v>80</v>
      </c>
      <c r="E3" s="14" t="s">
        <v>18</v>
      </c>
      <c r="F3" s="14"/>
      <c r="G3" s="14"/>
      <c r="H3" s="15"/>
    </row>
    <row r="4" spans="1:9">
      <c r="A4" s="12"/>
      <c r="B4" s="4" t="s">
        <v>2</v>
      </c>
      <c r="C4" s="11">
        <v>1.25</v>
      </c>
      <c r="E4" s="14"/>
      <c r="F4" s="14"/>
      <c r="G4" s="14"/>
      <c r="H4" s="15"/>
    </row>
    <row r="5" spans="1:9">
      <c r="A5" s="12"/>
      <c r="B5" s="6" t="s">
        <v>3</v>
      </c>
      <c r="C5" s="11">
        <v>1041</v>
      </c>
    </row>
    <row r="6" spans="1:9">
      <c r="A6" s="12"/>
      <c r="B6" s="6" t="s">
        <v>4</v>
      </c>
      <c r="C6" s="11">
        <v>0</v>
      </c>
    </row>
    <row r="8" spans="1:9">
      <c r="B8" s="25" t="s">
        <v>6</v>
      </c>
      <c r="C8" s="25"/>
      <c r="D8" s="25"/>
      <c r="E8" s="25"/>
      <c r="F8" s="26" t="s">
        <v>7</v>
      </c>
      <c r="G8" s="26"/>
      <c r="H8" s="26"/>
      <c r="I8" s="26"/>
    </row>
    <row r="9" spans="1:9">
      <c r="B9" s="27" t="s">
        <v>8</v>
      </c>
      <c r="C9" s="29" t="s">
        <v>9</v>
      </c>
      <c r="D9" s="29" t="s">
        <v>10</v>
      </c>
      <c r="E9" s="31" t="s">
        <v>11</v>
      </c>
      <c r="F9" s="33" t="s">
        <v>12</v>
      </c>
      <c r="G9" s="35" t="s">
        <v>13</v>
      </c>
      <c r="H9" s="1" t="s">
        <v>14</v>
      </c>
      <c r="I9" s="2" t="s">
        <v>15</v>
      </c>
    </row>
    <row r="10" spans="1:9">
      <c r="B10" s="28"/>
      <c r="C10" s="30"/>
      <c r="D10" s="30"/>
      <c r="E10" s="32"/>
      <c r="F10" s="34"/>
      <c r="G10" s="36"/>
      <c r="H10" s="19" t="s">
        <v>16</v>
      </c>
      <c r="I10" s="20" t="s">
        <v>17</v>
      </c>
    </row>
    <row r="11" spans="1:9" ht="26.25" customHeight="1">
      <c r="A11" s="13">
        <v>1</v>
      </c>
      <c r="B11" s="23"/>
      <c r="C11" s="23"/>
      <c r="D11" s="23"/>
      <c r="E11" s="24">
        <v>420000</v>
      </c>
      <c r="F11" s="21">
        <f>IF(G11&lt;&gt;"",E11-G11,"")</f>
        <v>258462</v>
      </c>
      <c r="G11" s="21">
        <f>IF(I11&lt;&gt;"",ROUNDUP($C$3*I11,-$C$6),"")</f>
        <v>161538</v>
      </c>
      <c r="H11" s="22">
        <f>IF(E11&lt;&gt;"",ROUND(E11/($C$2+($C$3*$C$4)),2),"")</f>
        <v>1615.38</v>
      </c>
      <c r="I11" s="22">
        <f>IF(H11&lt;&gt;"",ROUNDDOWN(H11*$C$4,2),"")</f>
        <v>2019.22</v>
      </c>
    </row>
    <row r="12" spans="1:9" ht="26.25" customHeight="1">
      <c r="A12" s="13">
        <v>2</v>
      </c>
      <c r="B12" s="23"/>
      <c r="C12" s="23"/>
      <c r="D12" s="23"/>
      <c r="E12" s="24"/>
      <c r="F12" s="21" t="str">
        <f t="shared" ref="F12:F35" si="0">IF(G12&lt;&gt;"",E12-G12,"")</f>
        <v/>
      </c>
      <c r="G12" s="21" t="str">
        <f t="shared" ref="G12:G35" si="1">IF(I12&lt;&gt;"",ROUNDUP($C$3*I12,-$C$6),"")</f>
        <v/>
      </c>
      <c r="H12" s="22" t="str">
        <f t="shared" ref="H12:H35" si="2">IF(E12&lt;&gt;"",ROUND(E12/($C$2+($C$3*$C$4)),2),"")</f>
        <v/>
      </c>
      <c r="I12" s="22" t="str">
        <f t="shared" ref="I12:I35" si="3">IF(H12&lt;&gt;"",ROUNDDOWN(H12*$C$4,2),"")</f>
        <v/>
      </c>
    </row>
    <row r="13" spans="1:9" ht="26.25" customHeight="1">
      <c r="A13" s="13">
        <v>3</v>
      </c>
      <c r="B13" s="23"/>
      <c r="C13" s="23"/>
      <c r="D13" s="23"/>
      <c r="E13" s="24"/>
      <c r="F13" s="21" t="str">
        <f t="shared" si="0"/>
        <v/>
      </c>
      <c r="G13" s="21" t="str">
        <f t="shared" si="1"/>
        <v/>
      </c>
      <c r="H13" s="22" t="str">
        <f t="shared" si="2"/>
        <v/>
      </c>
      <c r="I13" s="22" t="str">
        <f t="shared" si="3"/>
        <v/>
      </c>
    </row>
    <row r="14" spans="1:9" ht="26.25" customHeight="1">
      <c r="A14" s="13">
        <v>4</v>
      </c>
      <c r="B14" s="23"/>
      <c r="C14" s="23"/>
      <c r="D14" s="23"/>
      <c r="E14" s="24"/>
      <c r="F14" s="21" t="str">
        <f t="shared" si="0"/>
        <v/>
      </c>
      <c r="G14" s="21" t="str">
        <f t="shared" si="1"/>
        <v/>
      </c>
      <c r="H14" s="22" t="str">
        <f t="shared" si="2"/>
        <v/>
      </c>
      <c r="I14" s="22" t="str">
        <f t="shared" si="3"/>
        <v/>
      </c>
    </row>
    <row r="15" spans="1:9" ht="26.25" customHeight="1">
      <c r="A15" s="13">
        <v>5</v>
      </c>
      <c r="B15" s="23"/>
      <c r="C15" s="23"/>
      <c r="D15" s="23"/>
      <c r="E15" s="24"/>
      <c r="F15" s="21" t="str">
        <f t="shared" si="0"/>
        <v/>
      </c>
      <c r="G15" s="21" t="str">
        <f t="shared" si="1"/>
        <v/>
      </c>
      <c r="H15" s="22" t="str">
        <f t="shared" si="2"/>
        <v/>
      </c>
      <c r="I15" s="22" t="str">
        <f t="shared" si="3"/>
        <v/>
      </c>
    </row>
    <row r="16" spans="1:9" ht="26.25" customHeight="1">
      <c r="A16" s="13">
        <v>6</v>
      </c>
      <c r="B16" s="23"/>
      <c r="C16" s="23"/>
      <c r="D16" s="23"/>
      <c r="E16" s="24"/>
      <c r="F16" s="21" t="str">
        <f t="shared" si="0"/>
        <v/>
      </c>
      <c r="G16" s="21" t="str">
        <f t="shared" si="1"/>
        <v/>
      </c>
      <c r="H16" s="22" t="str">
        <f t="shared" si="2"/>
        <v/>
      </c>
      <c r="I16" s="22" t="str">
        <f t="shared" si="3"/>
        <v/>
      </c>
    </row>
    <row r="17" spans="1:9" ht="26.25" customHeight="1">
      <c r="A17" s="13">
        <v>7</v>
      </c>
      <c r="B17" s="23"/>
      <c r="C17" s="23"/>
      <c r="D17" s="23"/>
      <c r="E17" s="24"/>
      <c r="F17" s="21" t="str">
        <f t="shared" si="0"/>
        <v/>
      </c>
      <c r="G17" s="21" t="str">
        <f t="shared" si="1"/>
        <v/>
      </c>
      <c r="H17" s="22" t="str">
        <f t="shared" si="2"/>
        <v/>
      </c>
      <c r="I17" s="22" t="str">
        <f t="shared" si="3"/>
        <v/>
      </c>
    </row>
    <row r="18" spans="1:9" ht="26.25" customHeight="1">
      <c r="A18" s="13">
        <v>8</v>
      </c>
      <c r="B18" s="23"/>
      <c r="C18" s="23"/>
      <c r="D18" s="23"/>
      <c r="E18" s="24"/>
      <c r="F18" s="21" t="str">
        <f t="shared" si="0"/>
        <v/>
      </c>
      <c r="G18" s="21" t="str">
        <f t="shared" si="1"/>
        <v/>
      </c>
      <c r="H18" s="22" t="str">
        <f t="shared" si="2"/>
        <v/>
      </c>
      <c r="I18" s="22" t="str">
        <f t="shared" si="3"/>
        <v/>
      </c>
    </row>
    <row r="19" spans="1:9" ht="26.25" customHeight="1">
      <c r="A19" s="13">
        <v>9</v>
      </c>
      <c r="B19" s="23"/>
      <c r="C19" s="23"/>
      <c r="D19" s="23"/>
      <c r="E19" s="24"/>
      <c r="F19" s="21" t="str">
        <f t="shared" si="0"/>
        <v/>
      </c>
      <c r="G19" s="21" t="str">
        <f t="shared" si="1"/>
        <v/>
      </c>
      <c r="H19" s="22" t="str">
        <f t="shared" si="2"/>
        <v/>
      </c>
      <c r="I19" s="22" t="str">
        <f t="shared" si="3"/>
        <v/>
      </c>
    </row>
    <row r="20" spans="1:9" ht="26.25" customHeight="1">
      <c r="A20" s="13">
        <v>10</v>
      </c>
      <c r="B20" s="23"/>
      <c r="C20" s="23"/>
      <c r="D20" s="23"/>
      <c r="E20" s="24"/>
      <c r="F20" s="21" t="str">
        <f t="shared" si="0"/>
        <v/>
      </c>
      <c r="G20" s="21" t="str">
        <f t="shared" si="1"/>
        <v/>
      </c>
      <c r="H20" s="22" t="str">
        <f t="shared" si="2"/>
        <v/>
      </c>
      <c r="I20" s="22" t="str">
        <f t="shared" si="3"/>
        <v/>
      </c>
    </row>
    <row r="21" spans="1:9" ht="26.25" customHeight="1">
      <c r="A21" s="13">
        <v>11</v>
      </c>
      <c r="B21" s="23"/>
      <c r="C21" s="23"/>
      <c r="D21" s="23"/>
      <c r="E21" s="24"/>
      <c r="F21" s="21" t="str">
        <f t="shared" si="0"/>
        <v/>
      </c>
      <c r="G21" s="21" t="str">
        <f t="shared" si="1"/>
        <v/>
      </c>
      <c r="H21" s="22" t="str">
        <f t="shared" si="2"/>
        <v/>
      </c>
      <c r="I21" s="22" t="str">
        <f t="shared" si="3"/>
        <v/>
      </c>
    </row>
    <row r="22" spans="1:9" ht="26.25" customHeight="1">
      <c r="A22" s="13">
        <v>12</v>
      </c>
      <c r="B22" s="23"/>
      <c r="C22" s="23"/>
      <c r="D22" s="23"/>
      <c r="E22" s="24"/>
      <c r="F22" s="21" t="str">
        <f t="shared" si="0"/>
        <v/>
      </c>
      <c r="G22" s="21" t="str">
        <f t="shared" si="1"/>
        <v/>
      </c>
      <c r="H22" s="22" t="str">
        <f t="shared" si="2"/>
        <v/>
      </c>
      <c r="I22" s="22" t="str">
        <f t="shared" si="3"/>
        <v/>
      </c>
    </row>
    <row r="23" spans="1:9" ht="26.25" customHeight="1">
      <c r="A23" s="13">
        <v>13</v>
      </c>
      <c r="B23" s="23"/>
      <c r="C23" s="23"/>
      <c r="D23" s="23"/>
      <c r="E23" s="24"/>
      <c r="F23" s="21" t="str">
        <f t="shared" si="0"/>
        <v/>
      </c>
      <c r="G23" s="21" t="str">
        <f t="shared" si="1"/>
        <v/>
      </c>
      <c r="H23" s="22" t="str">
        <f t="shared" si="2"/>
        <v/>
      </c>
      <c r="I23" s="22" t="str">
        <f t="shared" si="3"/>
        <v/>
      </c>
    </row>
    <row r="24" spans="1:9" ht="26.25" customHeight="1">
      <c r="A24" s="13">
        <v>14</v>
      </c>
      <c r="B24" s="23"/>
      <c r="C24" s="23"/>
      <c r="D24" s="23"/>
      <c r="E24" s="24"/>
      <c r="F24" s="21" t="str">
        <f t="shared" si="0"/>
        <v/>
      </c>
      <c r="G24" s="21" t="str">
        <f t="shared" si="1"/>
        <v/>
      </c>
      <c r="H24" s="22" t="str">
        <f t="shared" si="2"/>
        <v/>
      </c>
      <c r="I24" s="22" t="str">
        <f t="shared" si="3"/>
        <v/>
      </c>
    </row>
    <row r="25" spans="1:9" ht="26.25" customHeight="1">
      <c r="A25" s="13">
        <v>15</v>
      </c>
      <c r="B25" s="23"/>
      <c r="C25" s="23"/>
      <c r="D25" s="23"/>
      <c r="E25" s="24"/>
      <c r="F25" s="21" t="str">
        <f t="shared" si="0"/>
        <v/>
      </c>
      <c r="G25" s="21" t="str">
        <f t="shared" si="1"/>
        <v/>
      </c>
      <c r="H25" s="22" t="str">
        <f t="shared" si="2"/>
        <v/>
      </c>
      <c r="I25" s="22" t="str">
        <f t="shared" si="3"/>
        <v/>
      </c>
    </row>
    <row r="26" spans="1:9" ht="26.25" customHeight="1">
      <c r="A26" s="13">
        <v>16</v>
      </c>
      <c r="B26" s="23"/>
      <c r="C26" s="23"/>
      <c r="D26" s="23"/>
      <c r="E26" s="24"/>
      <c r="F26" s="21" t="str">
        <f t="shared" si="0"/>
        <v/>
      </c>
      <c r="G26" s="21" t="str">
        <f t="shared" si="1"/>
        <v/>
      </c>
      <c r="H26" s="22" t="str">
        <f t="shared" si="2"/>
        <v/>
      </c>
      <c r="I26" s="22" t="str">
        <f t="shared" si="3"/>
        <v/>
      </c>
    </row>
    <row r="27" spans="1:9" ht="26.25" customHeight="1">
      <c r="A27" s="13">
        <v>17</v>
      </c>
      <c r="B27" s="23"/>
      <c r="C27" s="23"/>
      <c r="D27" s="23"/>
      <c r="E27" s="24"/>
      <c r="F27" s="21" t="str">
        <f t="shared" si="0"/>
        <v/>
      </c>
      <c r="G27" s="21" t="str">
        <f t="shared" si="1"/>
        <v/>
      </c>
      <c r="H27" s="22" t="str">
        <f t="shared" si="2"/>
        <v/>
      </c>
      <c r="I27" s="22" t="str">
        <f t="shared" si="3"/>
        <v/>
      </c>
    </row>
    <row r="28" spans="1:9" ht="26.25" customHeight="1">
      <c r="A28" s="13">
        <v>18</v>
      </c>
      <c r="B28" s="23"/>
      <c r="C28" s="23"/>
      <c r="D28" s="23"/>
      <c r="E28" s="24"/>
      <c r="F28" s="21" t="str">
        <f t="shared" si="0"/>
        <v/>
      </c>
      <c r="G28" s="21" t="str">
        <f t="shared" si="1"/>
        <v/>
      </c>
      <c r="H28" s="22" t="str">
        <f t="shared" si="2"/>
        <v/>
      </c>
      <c r="I28" s="22" t="str">
        <f t="shared" si="3"/>
        <v/>
      </c>
    </row>
    <row r="29" spans="1:9" ht="26.25" customHeight="1">
      <c r="A29" s="13">
        <v>19</v>
      </c>
      <c r="B29" s="23"/>
      <c r="C29" s="23"/>
      <c r="D29" s="23"/>
      <c r="E29" s="24"/>
      <c r="F29" s="21" t="str">
        <f t="shared" si="0"/>
        <v/>
      </c>
      <c r="G29" s="21" t="str">
        <f t="shared" si="1"/>
        <v/>
      </c>
      <c r="H29" s="22" t="str">
        <f t="shared" si="2"/>
        <v/>
      </c>
      <c r="I29" s="22" t="str">
        <f t="shared" si="3"/>
        <v/>
      </c>
    </row>
    <row r="30" spans="1:9" ht="26.25" customHeight="1">
      <c r="A30" s="13">
        <v>20</v>
      </c>
      <c r="B30" s="23"/>
      <c r="C30" s="23"/>
      <c r="D30" s="23"/>
      <c r="E30" s="24"/>
      <c r="F30" s="21" t="str">
        <f t="shared" si="0"/>
        <v/>
      </c>
      <c r="G30" s="21" t="str">
        <f t="shared" si="1"/>
        <v/>
      </c>
      <c r="H30" s="22" t="str">
        <f t="shared" si="2"/>
        <v/>
      </c>
      <c r="I30" s="22" t="str">
        <f t="shared" si="3"/>
        <v/>
      </c>
    </row>
    <row r="31" spans="1:9" ht="26.25" customHeight="1">
      <c r="A31" s="13">
        <v>21</v>
      </c>
      <c r="B31" s="23"/>
      <c r="C31" s="23"/>
      <c r="D31" s="23"/>
      <c r="E31" s="24"/>
      <c r="F31" s="21" t="str">
        <f t="shared" si="0"/>
        <v/>
      </c>
      <c r="G31" s="21" t="str">
        <f t="shared" si="1"/>
        <v/>
      </c>
      <c r="H31" s="22" t="str">
        <f t="shared" si="2"/>
        <v/>
      </c>
      <c r="I31" s="22" t="str">
        <f t="shared" si="3"/>
        <v/>
      </c>
    </row>
    <row r="32" spans="1:9" ht="26.25" customHeight="1">
      <c r="A32" s="13">
        <v>22</v>
      </c>
      <c r="B32" s="23"/>
      <c r="C32" s="23"/>
      <c r="D32" s="23"/>
      <c r="E32" s="24"/>
      <c r="F32" s="21" t="str">
        <f t="shared" si="0"/>
        <v/>
      </c>
      <c r="G32" s="21" t="str">
        <f t="shared" si="1"/>
        <v/>
      </c>
      <c r="H32" s="22" t="str">
        <f t="shared" si="2"/>
        <v/>
      </c>
      <c r="I32" s="22" t="str">
        <f t="shared" si="3"/>
        <v/>
      </c>
    </row>
    <row r="33" spans="1:9" ht="26.25" customHeight="1">
      <c r="A33" s="13">
        <v>23</v>
      </c>
      <c r="B33" s="23"/>
      <c r="C33" s="23"/>
      <c r="D33" s="23"/>
      <c r="E33" s="24"/>
      <c r="F33" s="21" t="str">
        <f t="shared" si="0"/>
        <v/>
      </c>
      <c r="G33" s="21" t="str">
        <f t="shared" si="1"/>
        <v/>
      </c>
      <c r="H33" s="22" t="str">
        <f t="shared" si="2"/>
        <v/>
      </c>
      <c r="I33" s="22" t="str">
        <f t="shared" si="3"/>
        <v/>
      </c>
    </row>
    <row r="34" spans="1:9" ht="26.25" customHeight="1">
      <c r="A34" s="13">
        <v>24</v>
      </c>
      <c r="B34" s="23"/>
      <c r="C34" s="23"/>
      <c r="D34" s="23"/>
      <c r="E34" s="24"/>
      <c r="F34" s="21" t="str">
        <f t="shared" si="0"/>
        <v/>
      </c>
      <c r="G34" s="21" t="str">
        <f t="shared" si="1"/>
        <v/>
      </c>
      <c r="H34" s="22" t="str">
        <f t="shared" si="2"/>
        <v/>
      </c>
      <c r="I34" s="22" t="str">
        <f t="shared" si="3"/>
        <v/>
      </c>
    </row>
    <row r="35" spans="1:9" ht="26.25" customHeight="1">
      <c r="A35" s="13">
        <v>25</v>
      </c>
      <c r="B35" s="23"/>
      <c r="C35" s="23"/>
      <c r="D35" s="23"/>
      <c r="E35" s="24"/>
      <c r="F35" s="21" t="str">
        <f t="shared" si="0"/>
        <v/>
      </c>
      <c r="G35" s="21" t="str">
        <f t="shared" si="1"/>
        <v/>
      </c>
      <c r="H35" s="22" t="str">
        <f t="shared" si="2"/>
        <v/>
      </c>
      <c r="I35" s="22" t="str">
        <f t="shared" si="3"/>
        <v/>
      </c>
    </row>
  </sheetData>
  <sheetProtection sheet="1" objects="1" scenarios="1"/>
  <mergeCells count="8">
    <mergeCell ref="B8:E8"/>
    <mergeCell ref="F8:I8"/>
    <mergeCell ref="B9:B10"/>
    <mergeCell ref="C9:C10"/>
    <mergeCell ref="D9:D10"/>
    <mergeCell ref="E9:E10"/>
    <mergeCell ref="F9:F10"/>
    <mergeCell ref="G9:G10"/>
  </mergeCells>
  <phoneticPr fontId="2"/>
  <conditionalFormatting sqref="H11:H35">
    <cfRule type="cellIs" dxfId="0" priority="1" operator="lessThan">
      <formula>$C$5</formula>
    </cfRule>
  </conditionalFormatting>
  <dataValidations count="3">
    <dataValidation imeMode="off" allowBlank="1" showInputMessage="1" showErrorMessage="1" sqref="E3:E4 E8:E10 B8:B10 H3:H4 C2:C5" xr:uid="{42B23497-331E-4CD4-90CA-8ADF3DFB4C81}"/>
    <dataValidation imeMode="hiragana" allowBlank="1" showInputMessage="1" showErrorMessage="1" sqref="C8:D10 F3:G4" xr:uid="{A362C515-6C46-4045-9E2D-B7085FF00DDC}"/>
    <dataValidation type="whole" imeMode="off" allowBlank="1" showInputMessage="1" showErrorMessage="1" sqref="C6" xr:uid="{85102353-9609-413B-B554-4235654636AF}">
      <formula1>0</formula1>
      <formula2>2</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yoshi;緒方瑛利</dc:creator>
  <cp:lastModifiedBy>Eri</cp:lastModifiedBy>
  <dcterms:created xsi:type="dcterms:W3CDTF">2015-06-05T18:19:34Z</dcterms:created>
  <dcterms:modified xsi:type="dcterms:W3CDTF">2022-07-29T05:16:31Z</dcterms:modified>
</cp:coreProperties>
</file>